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ARKON" sheetId="1" r:id="rId1"/>
  </sheets>
  <definedNames>
    <definedName name="_xlnm.Print_Area" localSheetId="0">'ARKON'!$A$1:$I$30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<sst xmlns="http://schemas.openxmlformats.org/spreadsheetml/2006/main" count="92" uniqueCount="26">
  <si>
    <t>PROSPETTO DI CALCOLO DELLO SPAZIO NECESSARIO</t>
  </si>
  <si>
    <t>Coeff.</t>
  </si>
  <si>
    <t>Numero Documenti</t>
  </si>
  <si>
    <t>Unico Società di Capitale</t>
  </si>
  <si>
    <t>Unico Società di Persone</t>
  </si>
  <si>
    <t>Unico Persone Fisiche</t>
  </si>
  <si>
    <t>CU</t>
  </si>
  <si>
    <t>Dichiarazione IVA</t>
  </si>
  <si>
    <t>770</t>
  </si>
  <si>
    <t>Spesometro/Esterometro</t>
  </si>
  <si>
    <t>Fascicolo di bilancio</t>
  </si>
  <si>
    <t>Registro IVA</t>
  </si>
  <si>
    <t>Libro giornale</t>
  </si>
  <si>
    <t>Libro cespiti</t>
  </si>
  <si>
    <t>Partitari</t>
  </si>
  <si>
    <t>Deleghe</t>
  </si>
  <si>
    <t>PEC</t>
  </si>
  <si>
    <t>Fatture attive (con esiti)</t>
  </si>
  <si>
    <t>Fatture passive</t>
  </si>
  <si>
    <t xml:space="preserve"> PER L'ARCHIVIAZIONE / CONSERVAZIONE DEI DOCUMENTI</t>
  </si>
  <si>
    <t>Tipologia Documenti da Archiviare / Conservare</t>
  </si>
  <si>
    <t>Spazio necessario in MB</t>
  </si>
  <si>
    <t>(Scenario 1) Spazio necessario in GB</t>
  </si>
  <si>
    <t>(Scenario 2) Spazio necessario in GB</t>
  </si>
  <si>
    <t>(Scenario 3) Spazio necessario in GB</t>
  </si>
  <si>
    <t>(Scenario 4) Spazio necessario in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</si>
</sst>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5" tint="-0.2499700039625167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rgb="FF0070C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/>
    </border>
    <border>
      <left/>
      <right style="thin"/>
      <top/>
      <bottom style="thin"/>
    </border>
    <border>
      <left style="thin">
        <color theme="4"/>
      </left>
      <right style="thin">
        <color theme="4"/>
      </right>
      <top style="thin"/>
      <bottom/>
    </border>
    <border>
      <left/>
      <right style="thin">
        <color theme="4"/>
      </right>
      <top style="thin"/>
      <bottom/>
    </border>
    <border>
      <left style="thin">
        <color theme="4"/>
      </left>
      <right style="thin">
        <color theme="4"/>
      </right>
      <top/>
      <bottom/>
    </border>
    <border>
      <left/>
      <right style="thin">
        <color theme="4"/>
      </right>
      <top/>
      <bottom/>
    </border>
    <border>
      <left style="thin">
        <color theme="4"/>
      </left>
      <right style="thin">
        <color theme="4"/>
      </right>
      <top/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theme="4"/>
      </left>
      <right/>
      <top style="thin">
        <color theme="4"/>
      </top>
      <bottom style="thin">
        <color theme="4"/>
      </bottom>
    </border>
    <border>
      <left/>
      <right/>
      <top style="thin">
        <color theme="4"/>
      </top>
      <bottom style="thin">
        <color theme="4"/>
      </bottom>
    </border>
    <border>
      <left/>
      <right style="thin">
        <color theme="4"/>
      </right>
      <top style="thin">
        <color theme="4"/>
      </top>
      <bottom style="thin">
        <color theme="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 applyBorder="1"/>
    <xf numFmtId="0" fontId="0" fillId="0" borderId="0" xfId="0" applyFont="1"/>
    <xf numFmtId="0" fontId="0" fillId="0" borderId="1" xfId="0" applyFont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2" fontId="5" fillId="0" borderId="4" xfId="0" applyNumberFormat="1" applyFont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2" fontId="5" fillId="0" borderId="6" xfId="0" applyNumberFormat="1" applyFont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 quotePrefix="1">
      <alignment vertical="center"/>
    </xf>
    <xf numFmtId="0" fontId="5" fillId="0" borderId="6" xfId="0" applyFont="1" applyBorder="1" applyAlignment="1">
      <alignment horizontal="left" vertical="center"/>
    </xf>
    <xf numFmtId="1" fontId="0" fillId="2" borderId="6" xfId="0" applyNumberFormat="1" applyFont="1" applyFill="1" applyBorder="1" applyAlignment="1" quotePrefix="1">
      <alignment horizontal="center" vertical="center"/>
    </xf>
    <xf numFmtId="0" fontId="5" fillId="0" borderId="8" xfId="0" applyFont="1" applyBorder="1" applyAlignment="1">
      <alignment horizontal="left" vertical="center"/>
    </xf>
    <xf numFmtId="2" fontId="5" fillId="0" borderId="8" xfId="0" applyNumberFormat="1" applyFont="1" applyBorder="1" applyAlignment="1">
      <alignment horizontal="center" vertical="center"/>
    </xf>
    <xf numFmtId="1" fontId="0" fillId="2" borderId="8" xfId="0" applyNumberFormat="1" applyFont="1" applyFill="1" applyBorder="1" applyAlignment="1" quotePrefix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1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="130" zoomScaleNormal="130" workbookViewId="0" topLeftCell="A1">
      <selection activeCell="P21" sqref="P21:R21"/>
    </sheetView>
  </sheetViews>
  <sheetFormatPr defaultColWidth="9.140625" defaultRowHeight="15"/>
  <cols>
    <col min="1" max="1" width="25.7109375" style="2" customWidth="1"/>
    <col min="2" max="2" width="6.7109375" style="2" customWidth="1"/>
    <col min="3" max="3" width="10.7109375" style="2" customWidth="1"/>
    <col min="4" max="4" width="17.00390625" style="2" customWidth="1"/>
    <col min="5" max="5" width="9.140625" style="2" customWidth="1"/>
    <col min="6" max="6" width="25.7109375" style="2" customWidth="1"/>
    <col min="7" max="7" width="6.7109375" style="2" customWidth="1"/>
    <col min="8" max="8" width="10.7109375" style="2" customWidth="1"/>
    <col min="9" max="9" width="17.7109375" style="2" customWidth="1"/>
    <col min="10" max="10" width="9.140625" style="2" customWidth="1"/>
    <col min="11" max="11" width="33.28125" style="2" bestFit="1" customWidth="1"/>
    <col min="12" max="12" width="6.421875" style="2" bestFit="1" customWidth="1"/>
    <col min="13" max="13" width="10.57421875" style="2" customWidth="1"/>
    <col min="14" max="14" width="16.7109375" style="2" bestFit="1" customWidth="1"/>
    <col min="15" max="15" width="11.00390625" style="2" bestFit="1" customWidth="1"/>
    <col min="16" max="16" width="24.00390625" style="2" bestFit="1" customWidth="1"/>
    <col min="17" max="17" width="6.421875" style="2" bestFit="1" customWidth="1"/>
    <col min="18" max="18" width="10.7109375" style="2" bestFit="1" customWidth="1"/>
    <col min="19" max="19" width="16.7109375" style="2" bestFit="1" customWidth="1"/>
    <col min="20" max="21" width="11.00390625" style="2" bestFit="1" customWidth="1"/>
    <col min="22" max="16384" width="9.140625" style="2" customWidth="1"/>
  </cols>
  <sheetData>
    <row r="1" spans="1:19" ht="15">
      <c r="A1" s="27" t="s">
        <v>0</v>
      </c>
      <c r="B1" s="28"/>
      <c r="C1" s="28"/>
      <c r="D1" s="29"/>
      <c r="E1" s="1"/>
      <c r="F1" s="27" t="s">
        <v>0</v>
      </c>
      <c r="G1" s="28"/>
      <c r="H1" s="28"/>
      <c r="I1" s="29"/>
      <c r="K1" s="27" t="s">
        <v>0</v>
      </c>
      <c r="L1" s="28"/>
      <c r="M1" s="28"/>
      <c r="N1" s="29"/>
      <c r="O1" s="1"/>
      <c r="P1" s="27" t="s">
        <v>0</v>
      </c>
      <c r="Q1" s="28"/>
      <c r="R1" s="28"/>
      <c r="S1" s="29"/>
    </row>
    <row r="2" spans="1:19" ht="15">
      <c r="A2" s="30" t="s">
        <v>19</v>
      </c>
      <c r="B2" s="31"/>
      <c r="C2" s="31"/>
      <c r="D2" s="32"/>
      <c r="F2" s="30" t="s">
        <v>19</v>
      </c>
      <c r="G2" s="31"/>
      <c r="H2" s="31"/>
      <c r="I2" s="32"/>
      <c r="K2" s="30" t="s">
        <v>19</v>
      </c>
      <c r="L2" s="31"/>
      <c r="M2" s="31"/>
      <c r="N2" s="32"/>
      <c r="P2" s="30" t="s">
        <v>19</v>
      </c>
      <c r="Q2" s="31"/>
      <c r="R2" s="31"/>
      <c r="S2" s="32"/>
    </row>
    <row r="3" spans="2:19" ht="15">
      <c r="B3" s="3"/>
      <c r="C3" s="3"/>
      <c r="D3" s="3"/>
      <c r="G3" s="3"/>
      <c r="H3" s="3"/>
      <c r="I3" s="3"/>
      <c r="L3" s="3"/>
      <c r="M3" s="3"/>
      <c r="N3" s="3"/>
      <c r="Q3" s="3"/>
      <c r="R3" s="3"/>
      <c r="S3" s="3"/>
    </row>
    <row r="4" spans="1:19" ht="33" customHeight="1">
      <c r="A4" s="4" t="s">
        <v>20</v>
      </c>
      <c r="B4" s="4" t="s">
        <v>1</v>
      </c>
      <c r="C4" s="4" t="s">
        <v>2</v>
      </c>
      <c r="D4" s="5" t="s">
        <v>21</v>
      </c>
      <c r="E4" s="6"/>
      <c r="F4" s="4" t="s">
        <v>20</v>
      </c>
      <c r="G4" s="4" t="s">
        <v>1</v>
      </c>
      <c r="H4" s="4" t="s">
        <v>2</v>
      </c>
      <c r="I4" s="5" t="s">
        <v>21</v>
      </c>
      <c r="K4" s="4" t="s">
        <v>20</v>
      </c>
      <c r="L4" s="4" t="s">
        <v>1</v>
      </c>
      <c r="M4" s="4" t="s">
        <v>2</v>
      </c>
      <c r="N4" s="5" t="s">
        <v>21</v>
      </c>
      <c r="O4" s="6"/>
      <c r="P4" s="4" t="s">
        <v>20</v>
      </c>
      <c r="Q4" s="4" t="s">
        <v>1</v>
      </c>
      <c r="R4" s="4" t="s">
        <v>2</v>
      </c>
      <c r="S4" s="5" t="s">
        <v>21</v>
      </c>
    </row>
    <row r="5" spans="1:19" ht="15">
      <c r="A5" s="7" t="s">
        <v>3</v>
      </c>
      <c r="B5" s="8">
        <v>0.55</v>
      </c>
      <c r="C5" s="9">
        <v>1</v>
      </c>
      <c r="D5" s="10">
        <f aca="true" t="shared" si="0" ref="D5:D20">B5*C5</f>
        <v>0.55</v>
      </c>
      <c r="F5" s="7" t="s">
        <v>3</v>
      </c>
      <c r="G5" s="8">
        <v>0.55</v>
      </c>
      <c r="H5" s="9">
        <v>3</v>
      </c>
      <c r="I5" s="10">
        <f aca="true" t="shared" si="1" ref="I5:I20">G5*H5</f>
        <v>1.6500000000000001</v>
      </c>
      <c r="K5" s="7" t="s">
        <v>3</v>
      </c>
      <c r="L5" s="8">
        <v>0.55</v>
      </c>
      <c r="M5" s="9">
        <v>6</v>
      </c>
      <c r="N5" s="10">
        <f aca="true" t="shared" si="2" ref="N5:N20">L5*M5</f>
        <v>3.3000000000000003</v>
      </c>
      <c r="P5" s="7" t="s">
        <v>3</v>
      </c>
      <c r="Q5" s="8">
        <v>0.55</v>
      </c>
      <c r="R5" s="9">
        <v>15</v>
      </c>
      <c r="S5" s="10">
        <f aca="true" t="shared" si="3" ref="S5:S20">Q5*R5</f>
        <v>8.25</v>
      </c>
    </row>
    <row r="6" spans="1:19" ht="15">
      <c r="A6" s="11" t="s">
        <v>4</v>
      </c>
      <c r="B6" s="12">
        <v>0.55</v>
      </c>
      <c r="C6" s="13">
        <v>3</v>
      </c>
      <c r="D6" s="14">
        <f t="shared" si="0"/>
        <v>1.6500000000000001</v>
      </c>
      <c r="F6" s="11" t="s">
        <v>4</v>
      </c>
      <c r="G6" s="12">
        <v>0.55</v>
      </c>
      <c r="H6" s="13">
        <v>5</v>
      </c>
      <c r="I6" s="14">
        <f t="shared" si="1"/>
        <v>2.75</v>
      </c>
      <c r="K6" s="11" t="s">
        <v>4</v>
      </c>
      <c r="L6" s="12">
        <v>0.55</v>
      </c>
      <c r="M6" s="13">
        <v>10</v>
      </c>
      <c r="N6" s="14">
        <f t="shared" si="2"/>
        <v>5.5</v>
      </c>
      <c r="P6" s="11" t="s">
        <v>4</v>
      </c>
      <c r="Q6" s="12">
        <v>0.55</v>
      </c>
      <c r="R6" s="13">
        <v>20</v>
      </c>
      <c r="S6" s="14">
        <f t="shared" si="3"/>
        <v>11</v>
      </c>
    </row>
    <row r="7" spans="1:19" ht="15">
      <c r="A7" s="11" t="s">
        <v>5</v>
      </c>
      <c r="B7" s="12">
        <v>0.53</v>
      </c>
      <c r="C7" s="13">
        <v>50</v>
      </c>
      <c r="D7" s="14">
        <f t="shared" si="0"/>
        <v>26.5</v>
      </c>
      <c r="F7" s="11" t="s">
        <v>5</v>
      </c>
      <c r="G7" s="12">
        <v>0.53</v>
      </c>
      <c r="H7" s="13">
        <v>75</v>
      </c>
      <c r="I7" s="14">
        <f t="shared" si="1"/>
        <v>39.75</v>
      </c>
      <c r="K7" s="11" t="s">
        <v>5</v>
      </c>
      <c r="L7" s="12">
        <v>0.53</v>
      </c>
      <c r="M7" s="13">
        <v>75</v>
      </c>
      <c r="N7" s="14">
        <f t="shared" si="2"/>
        <v>39.75</v>
      </c>
      <c r="P7" s="11" t="s">
        <v>5</v>
      </c>
      <c r="Q7" s="12">
        <v>0.53</v>
      </c>
      <c r="R7" s="13">
        <v>90</v>
      </c>
      <c r="S7" s="14">
        <f t="shared" si="3"/>
        <v>47.7</v>
      </c>
    </row>
    <row r="8" spans="1:19" ht="15">
      <c r="A8" s="11" t="s">
        <v>6</v>
      </c>
      <c r="B8" s="12">
        <v>0.745</v>
      </c>
      <c r="C8" s="13">
        <v>20</v>
      </c>
      <c r="D8" s="14">
        <f t="shared" si="0"/>
        <v>14.9</v>
      </c>
      <c r="F8" s="11" t="s">
        <v>6</v>
      </c>
      <c r="G8" s="12">
        <v>0.745</v>
      </c>
      <c r="H8" s="13">
        <v>30</v>
      </c>
      <c r="I8" s="14">
        <f t="shared" si="1"/>
        <v>22.35</v>
      </c>
      <c r="K8" s="11" t="s">
        <v>6</v>
      </c>
      <c r="L8" s="12">
        <v>0.745</v>
      </c>
      <c r="M8" s="13">
        <v>70</v>
      </c>
      <c r="N8" s="14">
        <f t="shared" si="2"/>
        <v>52.15</v>
      </c>
      <c r="P8" s="11" t="s">
        <v>6</v>
      </c>
      <c r="Q8" s="12">
        <v>0.745</v>
      </c>
      <c r="R8" s="13">
        <v>100</v>
      </c>
      <c r="S8" s="14">
        <f t="shared" si="3"/>
        <v>74.5</v>
      </c>
    </row>
    <row r="9" spans="1:19" ht="15">
      <c r="A9" s="11" t="s">
        <v>7</v>
      </c>
      <c r="B9" s="12">
        <v>0.37333333333333335</v>
      </c>
      <c r="C9" s="13">
        <v>20</v>
      </c>
      <c r="D9" s="14">
        <f t="shared" si="0"/>
        <v>7.466666666666667</v>
      </c>
      <c r="F9" s="11" t="s">
        <v>7</v>
      </c>
      <c r="G9" s="12">
        <v>0.37333333333333335</v>
      </c>
      <c r="H9" s="13">
        <v>30</v>
      </c>
      <c r="I9" s="14">
        <f t="shared" si="1"/>
        <v>11.200000000000001</v>
      </c>
      <c r="K9" s="11" t="s">
        <v>7</v>
      </c>
      <c r="L9" s="12">
        <v>0.37333333333333335</v>
      </c>
      <c r="M9" s="13">
        <v>60</v>
      </c>
      <c r="N9" s="14">
        <f t="shared" si="2"/>
        <v>22.400000000000002</v>
      </c>
      <c r="P9" s="11" t="s">
        <v>7</v>
      </c>
      <c r="Q9" s="12">
        <v>0.37333333333333335</v>
      </c>
      <c r="R9" s="13">
        <v>75</v>
      </c>
      <c r="S9" s="14">
        <f t="shared" si="3"/>
        <v>28</v>
      </c>
    </row>
    <row r="10" spans="1:19" ht="15">
      <c r="A10" s="15" t="s">
        <v>8</v>
      </c>
      <c r="B10" s="12">
        <v>0.43999999999999995</v>
      </c>
      <c r="C10" s="13">
        <v>7</v>
      </c>
      <c r="D10" s="14">
        <f t="shared" si="0"/>
        <v>3.0799999999999996</v>
      </c>
      <c r="F10" s="15" t="s">
        <v>8</v>
      </c>
      <c r="G10" s="12">
        <v>0.43999999999999995</v>
      </c>
      <c r="H10" s="13">
        <v>15</v>
      </c>
      <c r="I10" s="14">
        <f t="shared" si="1"/>
        <v>6.6</v>
      </c>
      <c r="K10" s="15" t="s">
        <v>8</v>
      </c>
      <c r="L10" s="12">
        <v>0.43999999999999995</v>
      </c>
      <c r="M10" s="13">
        <v>35</v>
      </c>
      <c r="N10" s="14">
        <f t="shared" si="2"/>
        <v>15.399999999999999</v>
      </c>
      <c r="P10" s="15" t="s">
        <v>8</v>
      </c>
      <c r="Q10" s="12">
        <v>0.43999999999999995</v>
      </c>
      <c r="R10" s="13">
        <v>70</v>
      </c>
      <c r="S10" s="14">
        <f t="shared" si="3"/>
        <v>30.799999999999997</v>
      </c>
    </row>
    <row r="11" spans="1:19" ht="15">
      <c r="A11" s="11" t="s">
        <v>9</v>
      </c>
      <c r="B11" s="12">
        <v>1.52</v>
      </c>
      <c r="C11" s="13">
        <v>1</v>
      </c>
      <c r="D11" s="14">
        <f t="shared" si="0"/>
        <v>1.52</v>
      </c>
      <c r="F11" s="11" t="s">
        <v>9</v>
      </c>
      <c r="G11" s="12">
        <v>1.52</v>
      </c>
      <c r="H11" s="13">
        <v>3</v>
      </c>
      <c r="I11" s="14">
        <f t="shared" si="1"/>
        <v>4.5600000000000005</v>
      </c>
      <c r="K11" s="11" t="s">
        <v>9</v>
      </c>
      <c r="L11" s="12">
        <v>1.52</v>
      </c>
      <c r="M11" s="13">
        <v>8</v>
      </c>
      <c r="N11" s="14">
        <f t="shared" si="2"/>
        <v>12.16</v>
      </c>
      <c r="P11" s="11" t="s">
        <v>9</v>
      </c>
      <c r="Q11" s="12">
        <v>1.52</v>
      </c>
      <c r="R11" s="13">
        <v>15</v>
      </c>
      <c r="S11" s="14">
        <f t="shared" si="3"/>
        <v>22.8</v>
      </c>
    </row>
    <row r="12" spans="1:19" ht="15">
      <c r="A12" s="11" t="s">
        <v>10</v>
      </c>
      <c r="B12" s="12">
        <v>2.16</v>
      </c>
      <c r="C12" s="13">
        <v>1</v>
      </c>
      <c r="D12" s="14">
        <f t="shared" si="0"/>
        <v>2.16</v>
      </c>
      <c r="F12" s="11" t="s">
        <v>10</v>
      </c>
      <c r="G12" s="12">
        <v>2.16</v>
      </c>
      <c r="H12" s="13">
        <v>3</v>
      </c>
      <c r="I12" s="14">
        <f t="shared" si="1"/>
        <v>6.48</v>
      </c>
      <c r="K12" s="11" t="s">
        <v>10</v>
      </c>
      <c r="L12" s="12">
        <v>2.16</v>
      </c>
      <c r="M12" s="13">
        <v>10</v>
      </c>
      <c r="N12" s="14">
        <f t="shared" si="2"/>
        <v>21.6</v>
      </c>
      <c r="P12" s="11" t="s">
        <v>10</v>
      </c>
      <c r="Q12" s="12">
        <v>2.16</v>
      </c>
      <c r="R12" s="13">
        <v>25</v>
      </c>
      <c r="S12" s="14">
        <f t="shared" si="3"/>
        <v>54</v>
      </c>
    </row>
    <row r="13" spans="1:19" ht="15">
      <c r="A13" s="11" t="s">
        <v>11</v>
      </c>
      <c r="B13" s="12">
        <v>1.4400000000000002</v>
      </c>
      <c r="C13" s="13">
        <v>25</v>
      </c>
      <c r="D13" s="14">
        <f t="shared" si="0"/>
        <v>36.00000000000001</v>
      </c>
      <c r="F13" s="11" t="s">
        <v>11</v>
      </c>
      <c r="G13" s="12">
        <v>1.4400000000000002</v>
      </c>
      <c r="H13" s="13">
        <v>30</v>
      </c>
      <c r="I13" s="14">
        <f t="shared" si="1"/>
        <v>43.2</v>
      </c>
      <c r="K13" s="11" t="s">
        <v>11</v>
      </c>
      <c r="L13" s="12">
        <v>1.4400000000000002</v>
      </c>
      <c r="M13" s="13">
        <v>60</v>
      </c>
      <c r="N13" s="14">
        <f t="shared" si="2"/>
        <v>86.4</v>
      </c>
      <c r="P13" s="11" t="s">
        <v>11</v>
      </c>
      <c r="Q13" s="12">
        <v>1.4400000000000002</v>
      </c>
      <c r="R13" s="13">
        <v>100</v>
      </c>
      <c r="S13" s="14">
        <f t="shared" si="3"/>
        <v>144.00000000000003</v>
      </c>
    </row>
    <row r="14" spans="1:19" ht="15">
      <c r="A14" s="11" t="s">
        <v>12</v>
      </c>
      <c r="B14" s="12">
        <v>4.94</v>
      </c>
      <c r="C14" s="13">
        <v>1</v>
      </c>
      <c r="D14" s="14">
        <f t="shared" si="0"/>
        <v>4.94</v>
      </c>
      <c r="F14" s="11" t="s">
        <v>12</v>
      </c>
      <c r="G14" s="12">
        <v>4.94</v>
      </c>
      <c r="H14" s="13">
        <v>30</v>
      </c>
      <c r="I14" s="14">
        <f t="shared" si="1"/>
        <v>148.20000000000002</v>
      </c>
      <c r="K14" s="11" t="s">
        <v>12</v>
      </c>
      <c r="L14" s="12">
        <v>4.94</v>
      </c>
      <c r="M14" s="13">
        <v>75</v>
      </c>
      <c r="N14" s="14">
        <f t="shared" si="2"/>
        <v>370.50000000000006</v>
      </c>
      <c r="P14" s="11" t="s">
        <v>12</v>
      </c>
      <c r="Q14" s="12">
        <v>4.94</v>
      </c>
      <c r="R14" s="13">
        <v>120</v>
      </c>
      <c r="S14" s="14">
        <f t="shared" si="3"/>
        <v>592.8000000000001</v>
      </c>
    </row>
    <row r="15" spans="1:19" ht="15">
      <c r="A15" s="11" t="s">
        <v>13</v>
      </c>
      <c r="B15" s="12">
        <v>0.7250000000000001</v>
      </c>
      <c r="C15" s="13">
        <v>7</v>
      </c>
      <c r="D15" s="14">
        <f t="shared" si="0"/>
        <v>5.075000000000001</v>
      </c>
      <c r="F15" s="11" t="s">
        <v>13</v>
      </c>
      <c r="G15" s="12">
        <v>0.7250000000000001</v>
      </c>
      <c r="H15" s="13">
        <v>20</v>
      </c>
      <c r="I15" s="14">
        <f t="shared" si="1"/>
        <v>14.500000000000002</v>
      </c>
      <c r="K15" s="11" t="s">
        <v>13</v>
      </c>
      <c r="L15" s="12">
        <v>0.7250000000000001</v>
      </c>
      <c r="M15" s="13">
        <v>15</v>
      </c>
      <c r="N15" s="14">
        <f t="shared" si="2"/>
        <v>10.875000000000002</v>
      </c>
      <c r="P15" s="11" t="s">
        <v>13</v>
      </c>
      <c r="Q15" s="12">
        <v>0.7250000000000001</v>
      </c>
      <c r="R15" s="13">
        <v>60</v>
      </c>
      <c r="S15" s="14">
        <f t="shared" si="3"/>
        <v>43.50000000000001</v>
      </c>
    </row>
    <row r="16" spans="1:19" ht="15">
      <c r="A16" s="11" t="s">
        <v>14</v>
      </c>
      <c r="B16" s="12">
        <v>6.09</v>
      </c>
      <c r="C16" s="13"/>
      <c r="D16" s="14">
        <f t="shared" si="0"/>
        <v>0</v>
      </c>
      <c r="F16" s="11" t="s">
        <v>14</v>
      </c>
      <c r="G16" s="12">
        <v>6.09</v>
      </c>
      <c r="H16" s="13"/>
      <c r="I16" s="14">
        <f t="shared" si="1"/>
        <v>0</v>
      </c>
      <c r="K16" s="11" t="s">
        <v>14</v>
      </c>
      <c r="L16" s="12">
        <v>6.09</v>
      </c>
      <c r="M16" s="13"/>
      <c r="N16" s="14">
        <f t="shared" si="2"/>
        <v>0</v>
      </c>
      <c r="P16" s="11" t="s">
        <v>14</v>
      </c>
      <c r="Q16" s="12">
        <v>6.09</v>
      </c>
      <c r="R16" s="13"/>
      <c r="S16" s="14">
        <f t="shared" si="3"/>
        <v>0</v>
      </c>
    </row>
    <row r="17" spans="1:19" ht="15">
      <c r="A17" s="11" t="s">
        <v>15</v>
      </c>
      <c r="B17" s="12">
        <v>0.08</v>
      </c>
      <c r="C17" s="13"/>
      <c r="D17" s="14">
        <f t="shared" si="0"/>
        <v>0</v>
      </c>
      <c r="F17" s="11" t="s">
        <v>15</v>
      </c>
      <c r="G17" s="12">
        <v>0.08</v>
      </c>
      <c r="H17" s="13"/>
      <c r="I17" s="14">
        <f t="shared" si="1"/>
        <v>0</v>
      </c>
      <c r="K17" s="11" t="s">
        <v>15</v>
      </c>
      <c r="L17" s="12">
        <v>0.08</v>
      </c>
      <c r="M17" s="13"/>
      <c r="N17" s="14">
        <f t="shared" si="2"/>
        <v>0</v>
      </c>
      <c r="P17" s="11" t="s">
        <v>15</v>
      </c>
      <c r="Q17" s="12">
        <v>0.08</v>
      </c>
      <c r="R17" s="13"/>
      <c r="S17" s="14">
        <f t="shared" si="3"/>
        <v>0</v>
      </c>
    </row>
    <row r="18" spans="1:19" ht="15">
      <c r="A18" s="11" t="s">
        <v>16</v>
      </c>
      <c r="B18" s="12">
        <v>1.12</v>
      </c>
      <c r="C18" s="13"/>
      <c r="D18" s="14">
        <f t="shared" si="0"/>
        <v>0</v>
      </c>
      <c r="F18" s="11" t="s">
        <v>16</v>
      </c>
      <c r="G18" s="12">
        <v>1.12</v>
      </c>
      <c r="H18" s="13"/>
      <c r="I18" s="14">
        <f t="shared" si="1"/>
        <v>0</v>
      </c>
      <c r="K18" s="11" t="s">
        <v>16</v>
      </c>
      <c r="L18" s="12">
        <v>1.12</v>
      </c>
      <c r="M18" s="13"/>
      <c r="N18" s="14">
        <f t="shared" si="2"/>
        <v>0</v>
      </c>
      <c r="P18" s="11" t="s">
        <v>16</v>
      </c>
      <c r="Q18" s="12">
        <v>1.12</v>
      </c>
      <c r="R18" s="13"/>
      <c r="S18" s="14">
        <f t="shared" si="3"/>
        <v>0</v>
      </c>
    </row>
    <row r="19" spans="1:19" ht="15">
      <c r="A19" s="16" t="s">
        <v>17</v>
      </c>
      <c r="B19" s="12">
        <v>0.08333333333333333</v>
      </c>
      <c r="C19" s="17">
        <v>1200</v>
      </c>
      <c r="D19" s="14">
        <f t="shared" si="0"/>
        <v>100</v>
      </c>
      <c r="F19" s="16" t="s">
        <v>17</v>
      </c>
      <c r="G19" s="12">
        <v>0.08333333333333333</v>
      </c>
      <c r="H19" s="17">
        <v>2500</v>
      </c>
      <c r="I19" s="14">
        <f t="shared" si="1"/>
        <v>208.33333333333331</v>
      </c>
      <c r="K19" s="16" t="s">
        <v>17</v>
      </c>
      <c r="L19" s="12">
        <v>0.08333333333333333</v>
      </c>
      <c r="M19" s="17">
        <v>4500</v>
      </c>
      <c r="N19" s="14">
        <f t="shared" si="2"/>
        <v>375</v>
      </c>
      <c r="P19" s="16" t="s">
        <v>17</v>
      </c>
      <c r="Q19" s="12">
        <v>0.08333333333333333</v>
      </c>
      <c r="R19" s="17">
        <v>6000</v>
      </c>
      <c r="S19" s="14">
        <f t="shared" si="3"/>
        <v>500</v>
      </c>
    </row>
    <row r="20" spans="1:19" ht="15">
      <c r="A20" s="18" t="s">
        <v>18</v>
      </c>
      <c r="B20" s="19">
        <v>0.12</v>
      </c>
      <c r="C20" s="20">
        <v>1200</v>
      </c>
      <c r="D20" s="21">
        <f t="shared" si="0"/>
        <v>144</v>
      </c>
      <c r="F20" s="18" t="s">
        <v>18</v>
      </c>
      <c r="G20" s="19">
        <v>0.12</v>
      </c>
      <c r="H20" s="20">
        <v>2500</v>
      </c>
      <c r="I20" s="21">
        <f t="shared" si="1"/>
        <v>300</v>
      </c>
      <c r="K20" s="18" t="s">
        <v>18</v>
      </c>
      <c r="L20" s="19">
        <v>0.12</v>
      </c>
      <c r="M20" s="20">
        <v>4500</v>
      </c>
      <c r="N20" s="21">
        <f t="shared" si="2"/>
        <v>540</v>
      </c>
      <c r="P20" s="18" t="s">
        <v>18</v>
      </c>
      <c r="Q20" s="19">
        <v>0.12</v>
      </c>
      <c r="R20" s="20">
        <v>6000</v>
      </c>
      <c r="S20" s="21">
        <f t="shared" si="3"/>
        <v>720</v>
      </c>
    </row>
    <row r="21" spans="1:19" ht="21" customHeight="1">
      <c r="A21" s="33" t="s">
        <v>22</v>
      </c>
      <c r="B21" s="34"/>
      <c r="C21" s="35"/>
      <c r="D21" s="26">
        <f>SUM(D5:D20)/1000</f>
        <v>0.3478416666666667</v>
      </c>
      <c r="F21" s="33" t="s">
        <v>23</v>
      </c>
      <c r="G21" s="34"/>
      <c r="H21" s="35"/>
      <c r="I21" s="26">
        <f>SUM(I5:I20)/1000</f>
        <v>0.8095733333333333</v>
      </c>
      <c r="K21" s="33" t="s">
        <v>24</v>
      </c>
      <c r="L21" s="34"/>
      <c r="M21" s="35"/>
      <c r="N21" s="26">
        <f>SUM(N5:N20)/1000</f>
        <v>1.5550350000000002</v>
      </c>
      <c r="P21" s="33" t="s">
        <v>25</v>
      </c>
      <c r="Q21" s="34"/>
      <c r="R21" s="35"/>
      <c r="S21" s="26">
        <f>SUM(S5:S20)/1000</f>
        <v>2.27735</v>
      </c>
    </row>
    <row r="22" spans="1:9" ht="15">
      <c r="A22" s="22"/>
      <c r="B22" s="23"/>
      <c r="C22" s="23"/>
      <c r="D22" s="24"/>
      <c r="E22" s="23"/>
      <c r="F22" s="25"/>
      <c r="G22" s="25"/>
      <c r="H22" s="25"/>
      <c r="I22" s="25"/>
    </row>
  </sheetData>
  <mergeCells count="12">
    <mergeCell ref="A2:D2"/>
    <mergeCell ref="A21:C21"/>
    <mergeCell ref="F2:I2"/>
    <mergeCell ref="F21:H21"/>
    <mergeCell ref="A1:D1"/>
    <mergeCell ref="F1:I1"/>
    <mergeCell ref="K1:N1"/>
    <mergeCell ref="P1:S1"/>
    <mergeCell ref="K2:N2"/>
    <mergeCell ref="P2:S2"/>
    <mergeCell ref="K21:M21"/>
    <mergeCell ref="P21:R21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Angelo Fortuna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Fortuna</dc:creator>
  <cp:keywords/>
  <dc:description/>
  <cp:lastModifiedBy>Federico Fortuna</cp:lastModifiedBy>
  <cp:lastPrinted>2019-10-16T09:01:46Z</cp:lastPrinted>
  <dcterms:created xsi:type="dcterms:W3CDTF">2019-10-04T15:50:52Z</dcterms:created>
  <dcterms:modified xsi:type="dcterms:W3CDTF">2019-10-21T07:18:09Z</dcterms:modified>
  <cp:category/>
  <cp:version/>
  <cp:contentType/>
  <cp:contentStatus/>
</cp:coreProperties>
</file>